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S:\Nursing\Epidemiology\Montly Reports\Meigs\2021\"/>
    </mc:Choice>
  </mc:AlternateContent>
  <xr:revisionPtr revIDLastSave="0" documentId="8_{900D3B8A-E650-4DBD-BC8C-75B77C5399B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19-2021" sheetId="1" r:id="rId1"/>
    <sheet name="2021" sheetId="2" r:id="rId2"/>
    <sheet name="Township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B16" i="3"/>
  <c r="C16" i="2"/>
  <c r="D16" i="2"/>
  <c r="E16" i="2"/>
  <c r="F16" i="2"/>
  <c r="N16" i="2" s="1"/>
  <c r="G16" i="2"/>
  <c r="H16" i="2"/>
  <c r="I16" i="2"/>
  <c r="J16" i="2"/>
  <c r="K16" i="2"/>
  <c r="L16" i="2"/>
  <c r="M16" i="2"/>
  <c r="B16" i="2"/>
  <c r="C29" i="1"/>
  <c r="D29" i="1"/>
  <c r="B29" i="1"/>
  <c r="N4" i="2"/>
  <c r="N5" i="2"/>
  <c r="N6" i="2"/>
  <c r="N7" i="2"/>
  <c r="N8" i="2"/>
  <c r="N9" i="2"/>
  <c r="N10" i="2"/>
  <c r="N11" i="2"/>
  <c r="N12" i="2"/>
  <c r="N13" i="2"/>
  <c r="N14" i="2"/>
  <c r="N15" i="2"/>
  <c r="N3" i="2"/>
</calcChain>
</file>

<file path=xl/sharedStrings.xml><?xml version="1.0" encoding="utf-8"?>
<sst xmlns="http://schemas.openxmlformats.org/spreadsheetml/2006/main" count="92" uniqueCount="63">
  <si>
    <t>Reportable Disease</t>
  </si>
  <si>
    <t>Campylobacteriosis</t>
  </si>
  <si>
    <t>Chlamydia infection</t>
  </si>
  <si>
    <t>E. coli, Shiga Toxin-Producing (O157:H7, Not O157, Unknown Serotype)</t>
  </si>
  <si>
    <t>Ehrlichiosis-Ehrlichia chaffeensis</t>
  </si>
  <si>
    <t>Giardiasis</t>
  </si>
  <si>
    <t>Gonococcal infection</t>
  </si>
  <si>
    <t>Hepatitis B (including delta) - acute</t>
  </si>
  <si>
    <t>Hepatitis B (including delta) - chronic</t>
  </si>
  <si>
    <t>Hepatitis C - acute</t>
  </si>
  <si>
    <t>Hepatitis C - chronic</t>
  </si>
  <si>
    <t>Influenza-associated hospitalization</t>
  </si>
  <si>
    <t>Meningitis - aseptic/viral</t>
  </si>
  <si>
    <t>Salmonellosis</t>
  </si>
  <si>
    <t>Spotted Fever Rickettsiosis,including Rocky Mountain spotted fever (RMSF)</t>
  </si>
  <si>
    <t>Streptococcal - Group A -invasive</t>
  </si>
  <si>
    <t>Streptococcus pneumoniae - invasive antibiotic resistance unknown or non-resistant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</si>
  <si>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</si>
  <si>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</si>
  <si>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</si>
  <si>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</si>
  <si>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</si>
  <si>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</si>
  <si>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</si>
  <si>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</si>
  <si>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</si>
  <si>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</si>
  <si>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</si>
  <si>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</si>
  <si>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</si>
  <si>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Bedford</t>
  </si>
  <si>
    <t>Chester</t>
  </si>
  <si>
    <t>Columbia</t>
  </si>
  <si>
    <t>Lebanon</t>
  </si>
  <si>
    <t>Letart</t>
  </si>
  <si>
    <t>Olive</t>
  </si>
  <si>
    <t>Orange</t>
  </si>
  <si>
    <t>Rutland</t>
  </si>
  <si>
    <t>Salem</t>
  </si>
  <si>
    <t>Salisbury</t>
  </si>
  <si>
    <t>Scipio</t>
  </si>
  <si>
    <t>Sutton</t>
  </si>
  <si>
    <t>Reportable Diseases by Township</t>
  </si>
  <si>
    <t>Disease</t>
  </si>
  <si>
    <t>Cryptosporidiosis</t>
  </si>
  <si>
    <t>Hepatitis A</t>
  </si>
  <si>
    <t>2019</t>
  </si>
  <si>
    <t>Shigellosis</t>
  </si>
  <si>
    <t>Streptococcus pneumoniae - invasive antibiotic resistant/intermediate</t>
  </si>
  <si>
    <t>Varicella</t>
  </si>
  <si>
    <t>2020</t>
  </si>
  <si>
    <t>COVID-19 (call health department immediately)</t>
  </si>
  <si>
    <t>Hepatitis C - Perinatal Infection</t>
  </si>
  <si>
    <t>Lyme Disease</t>
  </si>
  <si>
    <t>TOTAL</t>
  </si>
  <si>
    <t>Syphilis - unknown duration or late</t>
  </si>
  <si>
    <t>Lee</t>
  </si>
  <si>
    <t>Morgan</t>
  </si>
  <si>
    <t>2021 Reportable Diseases</t>
  </si>
  <si>
    <t>Reportable Diseases 2019-2021</t>
  </si>
  <si>
    <t>2021</t>
  </si>
  <si>
    <t>Hepatitis B - Perinatal Infection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</si>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</sst>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20"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rgb="FF999999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Meigs County Reportable</a:t>
            </a:r>
            <a:r>
              <a:rPr lang="en-US" baseline="0"/>
              <a:t> Diseases 2019-2021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'2019-2021'!$B$2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'2019-2021'!$A$3:$A$29</c15:sqref>
                  </c15:fullRef>
                </c:ext>
              </c:extLst>
              <c:f>('2019-2021'!$A$3:$A$4,'2019-2021'!$A$6:$A$28)</c:f>
              <c:strCache>
                <c:ptCount val="25"/>
                <c:pt idx="0">
                  <c:v>Campylobacteriosis</c:v>
                </c:pt>
                <c:pt idx="1">
                  <c:v>Chlamydia infection</c:v>
                </c:pt>
                <c:pt idx="2">
                  <c:v>Cryptosporidiosis</c:v>
                </c:pt>
                <c:pt idx="3">
                  <c:v>E. coli, Shiga Toxin-Producing (O157:H7, Not O157, Unknown Serotype)</c:v>
                </c:pt>
                <c:pt idx="4">
                  <c:v>Ehrlichiosis-Ehrlichia chaffeensis</c:v>
                </c:pt>
                <c:pt idx="5">
                  <c:v>Giardiasis</c:v>
                </c:pt>
                <c:pt idx="6">
                  <c:v>Gonococcal infection</c:v>
                </c:pt>
                <c:pt idx="7">
                  <c:v>Hepatitis A</c:v>
                </c:pt>
                <c:pt idx="8">
                  <c:v>Hepatitis B - Perinatal Infection</c:v>
                </c:pt>
                <c:pt idx="9">
                  <c:v>Hepatitis B (including delta) - acute</c:v>
                </c:pt>
                <c:pt idx="10">
                  <c:v>Hepatitis B (including delta) - chronic</c:v>
                </c:pt>
                <c:pt idx="11">
                  <c:v>Hepatitis C - acute</c:v>
                </c:pt>
                <c:pt idx="12">
                  <c:v>Hepatitis C - chronic</c:v>
                </c:pt>
                <c:pt idx="13">
                  <c:v>Hepatitis C - Perinatal Infection</c:v>
                </c:pt>
                <c:pt idx="14">
                  <c:v>Influenza-associated hospitalization</c:v>
                </c:pt>
                <c:pt idx="15">
                  <c:v>Lyme Disease</c:v>
                </c:pt>
                <c:pt idx="16">
                  <c:v>Meningitis - aseptic/viral</c:v>
                </c:pt>
                <c:pt idx="17">
                  <c:v>Salmonellosis</c:v>
                </c:pt>
                <c:pt idx="18">
                  <c:v>Shigellosis</c:v>
                </c:pt>
                <c:pt idx="19">
                  <c:v>Spotted Fever Rickettsiosis,including Rocky Mountain spotted fever (RMSF)</c:v>
                </c:pt>
                <c:pt idx="20">
                  <c:v>Streptococcal - Group A -invasive</c:v>
                </c:pt>
                <c:pt idx="21">
                  <c:v>Streptococcus pneumoniae - invasive antibiotic resistance unknown or non-resistant</c:v>
                </c:pt>
                <c:pt idx="22">
                  <c:v>Streptococcus pneumoniae - invasive antibiotic resistant/intermediate</c:v>
                </c:pt>
                <c:pt idx="23">
                  <c:v>Syphilis - unknown duration or late</c:v>
                </c:pt>
                <c:pt idx="24">
                  <c:v>Varicella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'2019-2021'!$B$3:$B$29</c15:sqref>
                  </c15:fullRef>
                </c:ext>
              </c:extLst>
              <c:f>('2019-2021'!$B$3:$B$4,'2019-2021'!$B$6:$B$28)</c:f>
              <c:numCache>
                <c:formatCode>General</c:formatCode>
                <c:ptCount val="25"/>
                <c:pt idx="0">
                  <c:v>10</c:v>
                </c:pt>
                <c:pt idx="1">
                  <c:v>37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38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9-42A8-BA68-92C2A1C65B41}"/>
            </c:ext>
          </c:extLst>
        </c:ser>
        <c:ser>
          <c:idx val="1"/>
          <c:order val="1"/>
          <c:tx>
            <c:strRef>
              <c:f>'2019-2021'!$C$2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'2019-2021'!$A$3:$A$29</c15:sqref>
                  </c15:fullRef>
                </c:ext>
              </c:extLst>
              <c:f>('2019-2021'!$A$3:$A$4,'2019-2021'!$A$6:$A$28)</c:f>
              <c:strCache>
                <c:ptCount val="25"/>
                <c:pt idx="0">
                  <c:v>Campylobacteriosis</c:v>
                </c:pt>
                <c:pt idx="1">
                  <c:v>Chlamydia infection</c:v>
                </c:pt>
                <c:pt idx="2">
                  <c:v>Cryptosporidiosis</c:v>
                </c:pt>
                <c:pt idx="3">
                  <c:v>E. coli, Shiga Toxin-Producing (O157:H7, Not O157, Unknown Serotype)</c:v>
                </c:pt>
                <c:pt idx="4">
                  <c:v>Ehrlichiosis-Ehrlichia chaffeensis</c:v>
                </c:pt>
                <c:pt idx="5">
                  <c:v>Giardiasis</c:v>
                </c:pt>
                <c:pt idx="6">
                  <c:v>Gonococcal infection</c:v>
                </c:pt>
                <c:pt idx="7">
                  <c:v>Hepatitis A</c:v>
                </c:pt>
                <c:pt idx="8">
                  <c:v>Hepatitis B - Perinatal Infection</c:v>
                </c:pt>
                <c:pt idx="9">
                  <c:v>Hepatitis B (including delta) - acute</c:v>
                </c:pt>
                <c:pt idx="10">
                  <c:v>Hepatitis B (including delta) - chronic</c:v>
                </c:pt>
                <c:pt idx="11">
                  <c:v>Hepatitis C - acute</c:v>
                </c:pt>
                <c:pt idx="12">
                  <c:v>Hepatitis C - chronic</c:v>
                </c:pt>
                <c:pt idx="13">
                  <c:v>Hepatitis C - Perinatal Infection</c:v>
                </c:pt>
                <c:pt idx="14">
                  <c:v>Influenza-associated hospitalization</c:v>
                </c:pt>
                <c:pt idx="15">
                  <c:v>Lyme Disease</c:v>
                </c:pt>
                <c:pt idx="16">
                  <c:v>Meningitis - aseptic/viral</c:v>
                </c:pt>
                <c:pt idx="17">
                  <c:v>Salmonellosis</c:v>
                </c:pt>
                <c:pt idx="18">
                  <c:v>Shigellosis</c:v>
                </c:pt>
                <c:pt idx="19">
                  <c:v>Spotted Fever Rickettsiosis,including Rocky Mountain spotted fever (RMSF)</c:v>
                </c:pt>
                <c:pt idx="20">
                  <c:v>Streptococcal - Group A -invasive</c:v>
                </c:pt>
                <c:pt idx="21">
                  <c:v>Streptococcus pneumoniae - invasive antibiotic resistance unknown or non-resistant</c:v>
                </c:pt>
                <c:pt idx="22">
                  <c:v>Streptococcus pneumoniae - invasive antibiotic resistant/intermediate</c:v>
                </c:pt>
                <c:pt idx="23">
                  <c:v>Syphilis - unknown duration or late</c:v>
                </c:pt>
                <c:pt idx="24">
                  <c:v>Varicella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'2019-2021'!$C$3:$C$29</c15:sqref>
                  </c15:fullRef>
                </c:ext>
              </c:extLst>
              <c:f>('2019-2021'!$C$3:$C$4,'2019-2021'!$C$6:$C$28)</c:f>
              <c:numCache>
                <c:formatCode>General</c:formatCode>
                <c:ptCount val="25"/>
                <c:pt idx="0">
                  <c:v>7</c:v>
                </c:pt>
                <c:pt idx="1">
                  <c:v>42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1</c:v>
                </c:pt>
                <c:pt idx="12">
                  <c:v>31</c:v>
                </c:pt>
                <c:pt idx="13">
                  <c:v>1</c:v>
                </c:pt>
                <c:pt idx="14">
                  <c:v>17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9-42A8-BA68-92C2A1C65B41}"/>
            </c:ext>
          </c:extLst>
        </c:ser>
        <c:ser>
          <c:idx val="2"/>
          <c:order val="2"/>
          <c:tx>
            <c:strRef>
              <c:f>'2019-2021'!$D$2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'2019-2021'!$A$3:$A$29</c15:sqref>
                  </c15:fullRef>
                </c:ext>
              </c:extLst>
              <c:f>('2019-2021'!$A$3:$A$4,'2019-2021'!$A$6:$A$28)</c:f>
              <c:strCache>
                <c:ptCount val="25"/>
                <c:pt idx="0">
                  <c:v>Campylobacteriosis</c:v>
                </c:pt>
                <c:pt idx="1">
                  <c:v>Chlamydia infection</c:v>
                </c:pt>
                <c:pt idx="2">
                  <c:v>Cryptosporidiosis</c:v>
                </c:pt>
                <c:pt idx="3">
                  <c:v>E. coli, Shiga Toxin-Producing (O157:H7, Not O157, Unknown Serotype)</c:v>
                </c:pt>
                <c:pt idx="4">
                  <c:v>Ehrlichiosis-Ehrlichia chaffeensis</c:v>
                </c:pt>
                <c:pt idx="5">
                  <c:v>Giardiasis</c:v>
                </c:pt>
                <c:pt idx="6">
                  <c:v>Gonococcal infection</c:v>
                </c:pt>
                <c:pt idx="7">
                  <c:v>Hepatitis A</c:v>
                </c:pt>
                <c:pt idx="8">
                  <c:v>Hepatitis B - Perinatal Infection</c:v>
                </c:pt>
                <c:pt idx="9">
                  <c:v>Hepatitis B (including delta) - acute</c:v>
                </c:pt>
                <c:pt idx="10">
                  <c:v>Hepatitis B (including delta) - chronic</c:v>
                </c:pt>
                <c:pt idx="11">
                  <c:v>Hepatitis C - acute</c:v>
                </c:pt>
                <c:pt idx="12">
                  <c:v>Hepatitis C - chronic</c:v>
                </c:pt>
                <c:pt idx="13">
                  <c:v>Hepatitis C - Perinatal Infection</c:v>
                </c:pt>
                <c:pt idx="14">
                  <c:v>Influenza-associated hospitalization</c:v>
                </c:pt>
                <c:pt idx="15">
                  <c:v>Lyme Disease</c:v>
                </c:pt>
                <c:pt idx="16">
                  <c:v>Meningitis - aseptic/viral</c:v>
                </c:pt>
                <c:pt idx="17">
                  <c:v>Salmonellosis</c:v>
                </c:pt>
                <c:pt idx="18">
                  <c:v>Shigellosis</c:v>
                </c:pt>
                <c:pt idx="19">
                  <c:v>Spotted Fever Rickettsiosis,including Rocky Mountain spotted fever (RMSF)</c:v>
                </c:pt>
                <c:pt idx="20">
                  <c:v>Streptococcal - Group A -invasive</c:v>
                </c:pt>
                <c:pt idx="21">
                  <c:v>Streptococcus pneumoniae - invasive antibiotic resistance unknown or non-resistant</c:v>
                </c:pt>
                <c:pt idx="22">
                  <c:v>Streptococcus pneumoniae - invasive antibiotic resistant/intermediate</c:v>
                </c:pt>
                <c:pt idx="23">
                  <c:v>Syphilis - unknown duration or late</c:v>
                </c:pt>
                <c:pt idx="24">
                  <c:v>Varicella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'2019-2021'!$D$3:$D$29</c15:sqref>
                  </c15:fullRef>
                </c:ext>
              </c:extLst>
              <c:f>('2019-2021'!$D$3:$D$4,'2019-2021'!$D$6:$D$28)</c:f>
              <c:numCache>
                <c:formatCode>General</c:formatCode>
                <c:ptCount val="25"/>
                <c:pt idx="0">
                  <c:v>11</c:v>
                </c:pt>
                <c:pt idx="1">
                  <c:v>32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9-42A8-BA68-92C2A1C65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3987312"/>
        <c:axId val="1783987640"/>
      </c:barChart>
      <c:catAx>
        <c:axId val="17839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987640"/>
        <c:crosses val="autoZero"/>
        <c:auto val="1"/>
        <c:lblAlgn val="ctr"/>
        <c:lblOffset val="100"/>
        <c:noMultiLvlLbl val="0"/>
      </c:catAx>
      <c:valAx>
        <c:axId val="178398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9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Meigs County Reportable Diseases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'2021'!$B$2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'2021'!$B$3:$B$16</c15:sqref>
                  </c15:fullRef>
                </c:ext>
              </c:extLst>
              <c:f>('2021'!$B$3,'2021'!$B$6:$B$9,'2021'!$B$11:$B$15)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A95-A444-C693659AED99}"/>
            </c:ext>
          </c:extLst>
        </c:ser>
        <c:ser>
          <c:idx val="1"/>
          <c:order val="1"/>
          <c:tx>
            <c:strRef>
              <c:f>'2021'!$C$2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'2021'!$C$3:$C$16</c15:sqref>
                  </c15:fullRef>
                </c:ext>
              </c:extLst>
              <c:f>('2021'!$C$3,'2021'!$C$6:$C$9,'2021'!$C$11:$C$15)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1-4A95-A444-C693659AED99}"/>
            </c:ext>
          </c:extLst>
        </c:ser>
        <c:ser>
          <c:idx val="2"/>
          <c:order val="2"/>
          <c:tx>
            <c:strRef>
              <c:f>'2021'!$D$2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'2021'!$D$3:$D$16</c15:sqref>
                  </c15:fullRef>
                </c:ext>
              </c:extLst>
              <c:f>('2021'!$D$3,'2021'!$D$6:$D$9,'2021'!$D$11:$D$15)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1-4A95-A444-C693659AED99}"/>
            </c:ext>
          </c:extLst>
        </c:ser>
        <c:ser>
          <c:idx val="3"/>
          <c:order val="3"/>
          <c:tx>
            <c:strRef>
              <c:f>'2021'!$E$2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'2021'!$E$3:$E$16</c15:sqref>
                  </c15:fullRef>
                </c:ext>
              </c:extLst>
              <c:f>('2021'!$E$3,'2021'!$E$6:$E$9,'2021'!$E$11:$E$15)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71-4A95-A444-C693659AED99}"/>
            </c:ext>
          </c:extLst>
        </c:ser>
        <c:ser>
          <c:idx val="4"/>
          <c:order val="4"/>
          <c:tx>
            <c:strRef>
              <c:f>'2021'!$F$2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'2021'!$F$3:$F$16</c15:sqref>
                  </c15:fullRef>
                </c:ext>
              </c:extLst>
              <c:f>('2021'!$F$3,'2021'!$F$6:$F$9,'2021'!$F$11:$F$15)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1-4A95-A444-C693659AED99}"/>
            </c:ext>
          </c:extLst>
        </c:ser>
        <c:ser>
          <c:idx val="5"/>
          <c:order val="5"/>
          <c:tx>
            <c:strRef>
              <c:f>'2021'!$G$2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'2021'!$G$3:$G$16</c15:sqref>
                  </c15:fullRef>
                </c:ext>
              </c:extLst>
              <c:f>('2021'!$G$3,'2021'!$G$6:$G$9,'2021'!$G$11:$G$15)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71-4A95-A444-C693659AED99}"/>
            </c:ext>
          </c:extLst>
        </c:ser>
        <c:ser>
          <c:idx val="6"/>
          <c:order val="6"/>
          <c:tx>
            <c:strRef>
              <c:f>'2021'!$H$2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'2021'!$H$3:$H$16</c15:sqref>
                  </c15:fullRef>
                </c:ext>
              </c:extLst>
              <c:f>('2021'!$H$3,'2021'!$H$6:$H$9,'2021'!$H$11:$H$15)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71-4A95-A444-C693659AED99}"/>
            </c:ext>
          </c:extLst>
        </c:ser>
        <c:ser>
          <c:idx val="7"/>
          <c:order val="7"/>
          <c:tx>
            <c:strRef>
              <c:f>'2021'!$I$2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'2021'!$I$3:$I$16</c15:sqref>
                  </c15:fullRef>
                </c:ext>
              </c:extLst>
              <c:f>('2021'!$I$3,'2021'!$I$6:$I$9,'2021'!$I$11:$I$15)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71-4A95-A444-C693659AED99}"/>
            </c:ext>
          </c:extLst>
        </c:ser>
        <c:ser>
          <c:idx val="8"/>
          <c:order val="8"/>
          <c:tx>
            <c:strRef>
              <c:f>'2021'!$J$2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'2021'!$J$3:$J$16</c15:sqref>
                  </c15:fullRef>
                </c:ext>
              </c:extLst>
              <c:f>('2021'!$J$3,'2021'!$J$6:$J$9,'2021'!$J$11:$J$15)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71-4A95-A444-C693659AED99}"/>
            </c:ext>
          </c:extLst>
        </c:ser>
        <c:ser>
          <c:idx val="9"/>
          <c:order val="9"/>
          <c:tx>
            <c:strRef>
              <c:f>'2021'!$K$2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'2021'!$K$3:$K$16</c15:sqref>
                  </c15:fullRef>
                </c:ext>
              </c:extLst>
              <c:f>('2021'!$K$3,'2021'!$K$6:$K$9,'2021'!$K$11:$K$15)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71-4A95-A444-C693659AED99}"/>
            </c:ext>
          </c:extLst>
        </c:ser>
        <c:ser>
          <c:idx val="10"/>
          <c:order val="10"/>
          <c:tx>
            <c:strRef>
              <c:f>'2021'!$L$2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'2021'!$L$3:$L$16</c15:sqref>
                  </c15:fullRef>
                </c:ext>
              </c:extLst>
              <c:f>('2021'!$L$3,'2021'!$L$6:$L$9,'2021'!$L$11:$L$15)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71-4A95-A444-C693659AED99}"/>
            </c:ext>
          </c:extLst>
        </c:ser>
        <c:ser>
          <c:idx val="11"/>
          <c:order val="11"/>
          <c:tx>
            <c:strRef>
              <c:f>'2021'!$M$2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'2021'!$A$3:$A$16</c15:sqref>
                  </c15:fullRef>
                </c:ext>
              </c:extLst>
              <c:f>('2021'!$A$3,'2021'!$A$6:$A$9,'2021'!$A$11:$A$15)</c:f>
              <c:strCache>
                <c:ptCount val="10"/>
                <c:pt idx="0">
                  <c:v>Campylobacteriosis</c:v>
                </c:pt>
                <c:pt idx="1">
                  <c:v>E. coli, Shiga Toxin-Producing (O157:H7, Not O157, Unknown Serotype)</c:v>
                </c:pt>
                <c:pt idx="2">
                  <c:v>Giardiasis</c:v>
                </c:pt>
                <c:pt idx="3">
                  <c:v>Gonococcal infection</c:v>
                </c:pt>
                <c:pt idx="4">
                  <c:v>Hepatitis B (including delta) - chronic</c:v>
                </c:pt>
                <c:pt idx="5">
                  <c:v>Influenza-associated hospitalization</c:v>
                </c:pt>
                <c:pt idx="6">
                  <c:v>Salmonellosis</c:v>
                </c:pt>
                <c:pt idx="7">
                  <c:v>Spotted Fever Rickettsiosis,including Rocky Mountain spotted fever (RMSF)</c:v>
                </c:pt>
                <c:pt idx="8">
                  <c:v>Streptococcal - Group A -invasive</c:v>
                </c:pt>
                <c:pt idx="9">
                  <c:v>Streptococcus pneumoniae - invasive antibiotic resistant/intermediate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'2021'!$M$3:$M$16</c15:sqref>
                  </c15:fullRef>
                </c:ext>
              </c:extLst>
              <c:f>('2021'!$M$3,'2021'!$M$6:$M$9,'2021'!$M$11:$M$15)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71-4A95-A444-C693659AE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5362144"/>
        <c:axId val="1785362800"/>
      </c:barChart>
      <c:catAx>
        <c:axId val="17853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362800"/>
        <c:crosses val="autoZero"/>
        <c:auto val="1"/>
        <c:lblAlgn val="ctr"/>
        <c:lblOffset val="100"/>
        <c:noMultiLvlLbl val="0"/>
      </c:catAx>
      <c:valAx>
        <c:axId val="17853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36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Chlamydia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'2021'!$B$2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'2021'!$B$4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E-40E2-BC6F-8164784DABBE}"/>
            </c:ext>
          </c:extLst>
        </c:ser>
        <c:ser>
          <c:idx val="1"/>
          <c:order val="1"/>
          <c:tx>
            <c:strRef>
              <c:f>'2021'!$C$2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'2021'!$C$4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E-40E2-BC6F-8164784DABBE}"/>
            </c:ext>
          </c:extLst>
        </c:ser>
        <c:ser>
          <c:idx val="2"/>
          <c:order val="2"/>
          <c:tx>
            <c:strRef>
              <c:f>'2021'!$D$2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'2021'!$D$4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E-40E2-BC6F-8164784DABBE}"/>
            </c:ext>
          </c:extLst>
        </c:ser>
        <c:ser>
          <c:idx val="3"/>
          <c:order val="3"/>
          <c:tx>
            <c:strRef>
              <c:f>'2021'!$E$2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'2021'!$E$4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7E-40E2-BC6F-8164784DABBE}"/>
            </c:ext>
          </c:extLst>
        </c:ser>
        <c:ser>
          <c:idx val="4"/>
          <c:order val="4"/>
          <c:tx>
            <c:strRef>
              <c:f>'2021'!$F$2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'2021'!$F$4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7E-40E2-BC6F-8164784DABBE}"/>
            </c:ext>
          </c:extLst>
        </c:ser>
        <c:ser>
          <c:idx val="5"/>
          <c:order val="5"/>
          <c:tx>
            <c:strRef>
              <c:f>'2021'!$G$2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'2021'!$G$4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7E-40E2-BC6F-8164784DABBE}"/>
            </c:ext>
          </c:extLst>
        </c:ser>
        <c:ser>
          <c:idx val="6"/>
          <c:order val="6"/>
          <c:tx>
            <c:strRef>
              <c:f>'2021'!$H$2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'2021'!$H$4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7E-40E2-BC6F-8164784DABBE}"/>
            </c:ext>
          </c:extLst>
        </c:ser>
        <c:ser>
          <c:idx val="7"/>
          <c:order val="7"/>
          <c:tx>
            <c:strRef>
              <c:f>'2021'!$I$2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'2021'!$I$4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7E-40E2-BC6F-8164784DABBE}"/>
            </c:ext>
          </c:extLst>
        </c:ser>
        <c:ser>
          <c:idx val="8"/>
          <c:order val="8"/>
          <c:tx>
            <c:strRef>
              <c:f>'2021'!$J$2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'2021'!$J$4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7E-40E2-BC6F-8164784DABBE}"/>
            </c:ext>
          </c:extLst>
        </c:ser>
        <c:ser>
          <c:idx val="9"/>
          <c:order val="9"/>
          <c:tx>
            <c:strRef>
              <c:f>'2021'!$K$2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'2021'!$K$4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7E-40E2-BC6F-8164784DABBE}"/>
            </c:ext>
          </c:extLst>
        </c:ser>
        <c:ser>
          <c:idx val="10"/>
          <c:order val="10"/>
          <c:tx>
            <c:strRef>
              <c:f>'2021'!$L$2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'2021'!$L$4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7E-40E2-BC6F-8164784DABBE}"/>
            </c:ext>
          </c:extLst>
        </c:ser>
        <c:ser>
          <c:idx val="11"/>
          <c:order val="11"/>
          <c:tx>
            <c:strRef>
              <c:f>'2021'!$M$2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'2021'!$A$4</c:f>
              <c:strCache>
                <c:ptCount val="1"/>
                <c:pt idx="0">
                  <c:v>Chlamydia infection</c:v>
                </c:pt>
              </c:strCache>
            </c:strRef>
          </c:cat>
          <c:val>
            <c:numRef>
              <c:f>'2021'!$M$4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7E-40E2-BC6F-8164784DA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534600"/>
        <c:axId val="316530664"/>
      </c:barChart>
      <c:catAx>
        <c:axId val="31653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530664"/>
        <c:crosses val="autoZero"/>
        <c:auto val="1"/>
        <c:lblAlgn val="ctr"/>
        <c:lblOffset val="100"/>
        <c:noMultiLvlLbl val="0"/>
      </c:catAx>
      <c:valAx>
        <c:axId val="31653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53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Chronic Hepatitis</a:t>
            </a:r>
            <a:r>
              <a:rPr lang="en-US" baseline="0"/>
              <a:t> C</a:t>
            </a:r>
            <a:endParaRPr lang="en-US"/>
          </a:p>
        </c:rich>
      </c:tx>
      <c:layout>
        <c:manualLayout>
          <c:xMode val="edge"/>
          <c:yMode val="edge"/>
          <c:x val="0.12075137666615204"/>
          <c:y val="1.9801980198019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4-423E-A9E4-0F439001B71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'2021'!$C$10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D-429C-B90F-E032AE60DFA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D-429C-B90F-E032AE60DFA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'2021'!$E$10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D-429C-B90F-E032AE60DFA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'2021'!$F$10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AD-429C-B90F-E032AE60DFAA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AD-429C-B90F-E032AE60DFAA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'2021'!$H$10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AD-429C-B90F-E032AE60DFAA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'2021'!$I$10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AD-429C-B90F-E032AE60DFAA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'2021'!$J$10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AD-429C-B90F-E032AE60DFAA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'2021'!$K$10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AD-429C-B90F-E032AE60DFAA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'2021'!$L$10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D-429C-B90F-E032AE60DFAA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'2021'!$A$10</c:f>
              <c:strCache>
                <c:ptCount val="1"/>
                <c:pt idx="0">
                  <c:v>Hepatitis C - chronic</c:v>
                </c:pt>
              </c:strCache>
            </c:strRef>
          </c:cat>
          <c:val>
            <c:numRef>
              <c:f>'2021'!$M$10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AD-429C-B90F-E032AE60D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529680"/>
        <c:axId val="316533944"/>
      </c:barChart>
      <c:catAx>
        <c:axId val="31652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533944"/>
        <c:crosses val="autoZero"/>
        <c:auto val="1"/>
        <c:lblAlgn val="ctr"/>
        <c:lblOffset val="100"/>
        <c:noMultiLvlLbl val="0"/>
      </c:catAx>
      <c:valAx>
        <c:axId val="31653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52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'2021'!$B$2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'2021'!$B$5</c:f>
              <c:numCache>
                <c:formatCode>General</c:formatCode>
                <c:ptCount val="1"/>
                <c:pt idx="0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E-429B-BAA5-D1B0D401E70A}"/>
            </c:ext>
          </c:extLst>
        </c:ser>
        <c:ser>
          <c:idx val="1"/>
          <c:order val="1"/>
          <c:tx>
            <c:strRef>
              <c:f>'2021'!$C$2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'2021'!$C$5</c:f>
              <c:numCache>
                <c:formatCode>General</c:formatCode>
                <c:ptCount val="1"/>
                <c:pt idx="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E-429B-BAA5-D1B0D401E70A}"/>
            </c:ext>
          </c:extLst>
        </c:ser>
        <c:ser>
          <c:idx val="2"/>
          <c:order val="2"/>
          <c:tx>
            <c:strRef>
              <c:f>'2021'!$D$2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'2021'!$D$5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3E-429B-BAA5-D1B0D401E70A}"/>
            </c:ext>
          </c:extLst>
        </c:ser>
        <c:ser>
          <c:idx val="3"/>
          <c:order val="3"/>
          <c:tx>
            <c:strRef>
              <c:f>'2021'!$E$2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'2021'!$E$5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3E-429B-BAA5-D1B0D401E70A}"/>
            </c:ext>
          </c:extLst>
        </c:ser>
        <c:ser>
          <c:idx val="4"/>
          <c:order val="4"/>
          <c:tx>
            <c:strRef>
              <c:f>'2021'!$F$2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'2021'!$F$5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3E-429B-BAA5-D1B0D401E70A}"/>
            </c:ext>
          </c:extLst>
        </c:ser>
        <c:ser>
          <c:idx val="5"/>
          <c:order val="5"/>
          <c:tx>
            <c:strRef>
              <c:f>'2021'!$G$2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'2021'!$G$5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3E-429B-BAA5-D1B0D401E70A}"/>
            </c:ext>
          </c:extLst>
        </c:ser>
        <c:ser>
          <c:idx val="6"/>
          <c:order val="6"/>
          <c:tx>
            <c:strRef>
              <c:f>'2021'!$H$2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'2021'!$H$5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3E-429B-BAA5-D1B0D401E70A}"/>
            </c:ext>
          </c:extLst>
        </c:ser>
        <c:ser>
          <c:idx val="7"/>
          <c:order val="7"/>
          <c:tx>
            <c:strRef>
              <c:f>'2021'!$I$2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'2021'!$I$5</c:f>
              <c:numCache>
                <c:formatCode>General</c:formatCode>
                <c:ptCount val="1"/>
                <c:pt idx="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3E-429B-BAA5-D1B0D401E70A}"/>
            </c:ext>
          </c:extLst>
        </c:ser>
        <c:ser>
          <c:idx val="8"/>
          <c:order val="8"/>
          <c:tx>
            <c:strRef>
              <c:f>'2021'!$J$2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'2021'!$J$5</c:f>
              <c:numCache>
                <c:formatCode>General</c:formatCode>
                <c:ptCount val="1"/>
                <c:pt idx="0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E-429B-BAA5-D1B0D401E70A}"/>
            </c:ext>
          </c:extLst>
        </c:ser>
        <c:ser>
          <c:idx val="9"/>
          <c:order val="9"/>
          <c:tx>
            <c:strRef>
              <c:f>'2021'!$K$2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'2021'!$K$5</c:f>
              <c:numCache>
                <c:formatCode>General</c:formatCode>
                <c:ptCount val="1"/>
                <c:pt idx="0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3E-429B-BAA5-D1B0D401E70A}"/>
            </c:ext>
          </c:extLst>
        </c:ser>
        <c:ser>
          <c:idx val="10"/>
          <c:order val="10"/>
          <c:tx>
            <c:strRef>
              <c:f>'2021'!$L$2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'2021'!$L$5</c:f>
              <c:numCache>
                <c:formatCode>General</c:formatCode>
                <c:ptCount val="1"/>
                <c:pt idx="0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3E-429B-BAA5-D1B0D401E70A}"/>
            </c:ext>
          </c:extLst>
        </c:ser>
        <c:ser>
          <c:idx val="11"/>
          <c:order val="11"/>
          <c:tx>
            <c:strRef>
              <c:f>'2021'!$M$2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'2021'!$A$5</c:f>
              <c:strCache>
                <c:ptCount val="1"/>
                <c:pt idx="0">
                  <c:v>COVID-19 (call health department immediately)</c:v>
                </c:pt>
              </c:strCache>
            </c:strRef>
          </c:cat>
          <c:val>
            <c:numRef>
              <c:f>'2021'!$M$5</c:f>
              <c:numCache>
                <c:formatCode>General</c:formatCode>
                <c:ptCount val="1"/>
                <c:pt idx="0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3E-429B-BAA5-D1B0D401E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071064"/>
        <c:axId val="402071720"/>
      </c:barChart>
      <c:catAx>
        <c:axId val="40207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071720"/>
        <c:crosses val="autoZero"/>
        <c:auto val="1"/>
        <c:lblAlgn val="ctr"/>
        <c:lblOffset val="100"/>
        <c:noMultiLvlLbl val="0"/>
      </c:catAx>
      <c:valAx>
        <c:axId val="40207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07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4761</xdr:rowOff>
    </xdr:from>
    <xdr:to>
      <xdr:col>16</xdr:col>
      <xdr:colOff>314325</xdr:colOff>
      <xdr:row>25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38DD97-049F-4446-BAD8-1C8058AF99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157161</xdr:rowOff>
    </xdr:from>
    <xdr:to>
      <xdr:col>10</xdr:col>
      <xdr:colOff>219076</xdr:colOff>
      <xdr:row>40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246094-C9AB-4120-B37A-A2932EE95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504825</xdr:colOff>
      <xdr:row>16</xdr:row>
      <xdr:rowOff>152400</xdr:rowOff>
    </xdr:from>
    <xdr:to>
      <xdr:col>13</xdr:col>
      <xdr:colOff>400050</xdr:colOff>
      <xdr:row>34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6CAEB9-1DE8-4C87-A8AB-AF02110F0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600075</xdr:colOff>
      <xdr:row>16</xdr:row>
      <xdr:rowOff>171450</xdr:rowOff>
    </xdr:from>
    <xdr:to>
      <xdr:col>17</xdr:col>
      <xdr:colOff>104775</xdr:colOff>
      <xdr:row>37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5EC451-932C-457C-8FBD-D2CEE25FB6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333375</xdr:colOff>
      <xdr:row>15</xdr:row>
      <xdr:rowOff>23811</xdr:rowOff>
    </xdr:from>
    <xdr:to>
      <xdr:col>21</xdr:col>
      <xdr:colOff>228600</xdr:colOff>
      <xdr:row>35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2B2A378-0242-401E-A47D-708651D246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29" totalsRowShown="0" headerRowDxfId="19">
  <autoFilter ref="A2:D29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isease" dataDxfId="18"/>
    <tableColumn id="2" xr3:uid="{00000000-0010-0000-0000-000002000000}" name="2019"/>
    <tableColumn id="3" xr3:uid="{00000000-0010-0000-0000-000003000000}" name="2020"/>
    <tableColumn id="4" xr3:uid="{00000000-0010-0000-0000-000004000000}" name="202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N16" totalsRowShown="0" headerRowDxfId="17">
  <autoFilter ref="A2:N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Disease" dataDxfId="16"/>
    <tableColumn id="2" xr3:uid="{00000000-0010-0000-0100-000002000000}" name="January" dataDxfId="11"/>
    <tableColumn id="3" xr3:uid="{00000000-0010-0000-0100-000003000000}" name="February" dataDxfId="10"/>
    <tableColumn id="4" xr3:uid="{00000000-0010-0000-0100-000004000000}" name="March" dataDxfId="9"/>
    <tableColumn id="5" xr3:uid="{00000000-0010-0000-0100-000005000000}" name="April" dataDxfId="8"/>
    <tableColumn id="6" xr3:uid="{00000000-0010-0000-0100-000006000000}" name="May" dataDxfId="7"/>
    <tableColumn id="7" xr3:uid="{00000000-0010-0000-0100-000007000000}" name="June" dataDxfId="6"/>
    <tableColumn id="8" xr3:uid="{00000000-0010-0000-0100-000008000000}" name="July" dataDxfId="5"/>
    <tableColumn id="9" xr3:uid="{00000000-0010-0000-0100-000009000000}" name="August" dataDxfId="4"/>
    <tableColumn id="10" xr3:uid="{00000000-0010-0000-0100-00000A000000}" name="September" dataDxfId="3"/>
    <tableColumn id="11" xr3:uid="{00000000-0010-0000-0100-00000B000000}" name="October" dataDxfId="2"/>
    <tableColumn id="12" xr3:uid="{00000000-0010-0000-0100-00000C000000}" name="November" dataDxfId="1"/>
    <tableColumn id="13" xr3:uid="{00000000-0010-0000-0100-00000D000000}" name="December" dataDxfId="0"/>
    <tableColumn id="14" xr3:uid="{00000000-0010-0000-0100-00000E000000}" name="Total" dataDxfId="15">
      <calculatedColumnFormula>SUM(B3:M3)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P16" totalsRowShown="0" headerRowDxfId="14">
  <autoFilter ref="A2:P1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0200-000001000000}" name="Reportable Disease" dataDxfId="13"/>
    <tableColumn id="2" xr3:uid="{00000000-0010-0000-0200-000002000000}" name="Bedford" dataDxfId="12"/>
    <tableColumn id="3" xr3:uid="{00000000-0010-0000-0200-000003000000}" name="Chester"/>
    <tableColumn id="4" xr3:uid="{00000000-0010-0000-0200-000004000000}" name="Columbia"/>
    <tableColumn id="5" xr3:uid="{00000000-0010-0000-0200-000005000000}" name="Lebanon"/>
    <tableColumn id="14" xr3:uid="{22B37494-23A8-4194-9240-E816E1A080C1}" name="Lee"/>
    <tableColumn id="6" xr3:uid="{00000000-0010-0000-0200-000006000000}" name="Letart"/>
    <tableColumn id="15" xr3:uid="{BA25F3CF-5BCA-4092-90F2-72029F94F8A1}" name="Morgan"/>
    <tableColumn id="7" xr3:uid="{00000000-0010-0000-0200-000007000000}" name="Olive"/>
    <tableColumn id="8" xr3:uid="{00000000-0010-0000-0200-000008000000}" name="Orange"/>
    <tableColumn id="9" xr3:uid="{00000000-0010-0000-0200-000009000000}" name="Rutland"/>
    <tableColumn id="10" xr3:uid="{00000000-0010-0000-0200-00000A000000}" name="Salem"/>
    <tableColumn id="11" xr3:uid="{00000000-0010-0000-0200-00000B000000}" name="Salisbury"/>
    <tableColumn id="12" xr3:uid="{00000000-0010-0000-0200-00000C000000}" name="Scipio"/>
    <tableColumn id="13" xr3:uid="{00000000-0010-0000-0200-00000D000000}" name="Sutton"/>
    <tableColumn id="16" xr3:uid="{7F5902EF-88DA-4C2E-9790-3C8ED1F339FF}" name="Bl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opLeftCell="B1" workbookViewId="0">
      <selection activeCell="B29" sqref="B29:D29"/>
    </sheetView>
  </sheetViews>
  <sheetFormatPr defaultRowHeight="15" x14ac:dyDescent="0.25"/>
  <cols>
    <col min="1" max="1" width="76" customWidth="1"/>
  </cols>
  <sheetData>
    <row r="1" spans="1:4" s="3" customFormat="1" ht="24.95" customHeight="1" x14ac:dyDescent="0.3">
      <c r="A1" s="3" t="s">
        <v>59</v>
      </c>
    </row>
    <row r="2" spans="1:4" s="2" customFormat="1" x14ac:dyDescent="0.25">
      <c r="A2" s="2" t="s">
        <v>43</v>
      </c>
      <c r="B2" s="2" t="s">
        <v>46</v>
      </c>
      <c r="C2" s="2" t="s">
        <v>50</v>
      </c>
      <c r="D2" s="2" t="s">
        <v>60</v>
      </c>
    </row>
    <row r="3" spans="1:4" x14ac:dyDescent="0.25">
      <c r="A3" s="4" t="s">
        <v>1</v>
      </c>
      <c r="B3">
        <v>10</v>
      </c>
      <c r="C3">
        <v>7</v>
      </c>
      <c r="D3">
        <v>11</v>
      </c>
    </row>
    <row r="4" spans="1:4" x14ac:dyDescent="0.25">
      <c r="A4" s="1" t="s">
        <v>2</v>
      </c>
      <c r="B4">
        <v>37</v>
      </c>
      <c r="C4">
        <v>42</v>
      </c>
      <c r="D4">
        <v>32</v>
      </c>
    </row>
    <row r="5" spans="1:4" x14ac:dyDescent="0.25">
      <c r="A5" s="1" t="s">
        <v>51</v>
      </c>
      <c r="B5">
        <v>0</v>
      </c>
      <c r="C5">
        <v>857</v>
      </c>
      <c r="D5">
        <v>2445</v>
      </c>
    </row>
    <row r="6" spans="1:4" x14ac:dyDescent="0.25">
      <c r="A6" s="1" t="s">
        <v>44</v>
      </c>
      <c r="B6">
        <v>1</v>
      </c>
      <c r="C6">
        <v>2</v>
      </c>
      <c r="D6">
        <v>0</v>
      </c>
    </row>
    <row r="7" spans="1:4" x14ac:dyDescent="0.25">
      <c r="A7" s="1" t="s">
        <v>3</v>
      </c>
      <c r="B7">
        <v>1</v>
      </c>
      <c r="C7">
        <v>2</v>
      </c>
      <c r="D7">
        <v>1</v>
      </c>
    </row>
    <row r="8" spans="1:4" x14ac:dyDescent="0.25">
      <c r="A8" s="1" t="s">
        <v>4</v>
      </c>
      <c r="B8">
        <v>0</v>
      </c>
      <c r="C8">
        <v>1</v>
      </c>
      <c r="D8">
        <v>0</v>
      </c>
    </row>
    <row r="9" spans="1:4" x14ac:dyDescent="0.25">
      <c r="A9" s="1" t="s">
        <v>5</v>
      </c>
      <c r="B9">
        <v>0</v>
      </c>
      <c r="C9">
        <v>1</v>
      </c>
      <c r="D9">
        <v>2</v>
      </c>
    </row>
    <row r="10" spans="1:4" x14ac:dyDescent="0.25">
      <c r="A10" s="1" t="s">
        <v>6</v>
      </c>
      <c r="B10">
        <v>11</v>
      </c>
      <c r="C10">
        <v>12</v>
      </c>
      <c r="D10">
        <v>7</v>
      </c>
    </row>
    <row r="11" spans="1:4" x14ac:dyDescent="0.25">
      <c r="A11" s="1" t="s">
        <v>45</v>
      </c>
      <c r="B11">
        <v>7</v>
      </c>
      <c r="C11">
        <v>0</v>
      </c>
      <c r="D11">
        <v>0</v>
      </c>
    </row>
    <row r="12" spans="1:4" x14ac:dyDescent="0.25">
      <c r="A12" s="1" t="s">
        <v>61</v>
      </c>
      <c r="B12">
        <v>0</v>
      </c>
      <c r="C12">
        <v>1</v>
      </c>
      <c r="D12">
        <v>0</v>
      </c>
    </row>
    <row r="13" spans="1:4" x14ac:dyDescent="0.25">
      <c r="A13" s="1" t="s">
        <v>7</v>
      </c>
      <c r="B13">
        <v>1</v>
      </c>
      <c r="C13">
        <v>0</v>
      </c>
      <c r="D13">
        <v>0</v>
      </c>
    </row>
    <row r="14" spans="1:4" x14ac:dyDescent="0.25">
      <c r="A14" s="1" t="s">
        <v>8</v>
      </c>
      <c r="B14">
        <v>5</v>
      </c>
      <c r="C14">
        <v>6</v>
      </c>
      <c r="D14">
        <v>3</v>
      </c>
    </row>
    <row r="15" spans="1:4" x14ac:dyDescent="0.25">
      <c r="A15" s="1" t="s">
        <v>9</v>
      </c>
      <c r="B15">
        <v>1</v>
      </c>
      <c r="C15">
        <v>1</v>
      </c>
      <c r="D15">
        <v>0</v>
      </c>
    </row>
    <row r="16" spans="1:4" x14ac:dyDescent="0.25">
      <c r="A16" s="1" t="s">
        <v>10</v>
      </c>
      <c r="B16">
        <v>38</v>
      </c>
      <c r="C16">
        <v>31</v>
      </c>
      <c r="D16">
        <v>25</v>
      </c>
    </row>
    <row r="17" spans="1:4" x14ac:dyDescent="0.25">
      <c r="A17" s="1" t="s">
        <v>52</v>
      </c>
      <c r="B17">
        <v>0</v>
      </c>
      <c r="C17">
        <v>1</v>
      </c>
      <c r="D17">
        <v>0</v>
      </c>
    </row>
    <row r="18" spans="1:4" x14ac:dyDescent="0.25">
      <c r="A18" s="1" t="s">
        <v>11</v>
      </c>
      <c r="B18">
        <v>19</v>
      </c>
      <c r="C18">
        <v>17</v>
      </c>
      <c r="D18">
        <v>1</v>
      </c>
    </row>
    <row r="19" spans="1:4" x14ac:dyDescent="0.25">
      <c r="A19" s="1" t="s">
        <v>53</v>
      </c>
      <c r="B19">
        <v>0</v>
      </c>
      <c r="C19">
        <v>3</v>
      </c>
      <c r="D19">
        <v>0</v>
      </c>
    </row>
    <row r="20" spans="1:4" x14ac:dyDescent="0.25">
      <c r="A20" s="1" t="s">
        <v>12</v>
      </c>
      <c r="B20">
        <v>1</v>
      </c>
      <c r="C20">
        <v>1</v>
      </c>
      <c r="D20">
        <v>0</v>
      </c>
    </row>
    <row r="21" spans="1:4" x14ac:dyDescent="0.25">
      <c r="A21" s="1" t="s">
        <v>13</v>
      </c>
      <c r="B21">
        <v>2</v>
      </c>
      <c r="C21">
        <v>5</v>
      </c>
      <c r="D21">
        <v>2</v>
      </c>
    </row>
    <row r="22" spans="1:4" x14ac:dyDescent="0.25">
      <c r="A22" s="1" t="s">
        <v>47</v>
      </c>
      <c r="B22">
        <v>1</v>
      </c>
      <c r="C22">
        <v>1</v>
      </c>
      <c r="D22">
        <v>0</v>
      </c>
    </row>
    <row r="23" spans="1:4" x14ac:dyDescent="0.25">
      <c r="A23" s="1" t="s">
        <v>14</v>
      </c>
      <c r="B23">
        <v>0</v>
      </c>
      <c r="C23">
        <v>1</v>
      </c>
      <c r="D23">
        <v>1</v>
      </c>
    </row>
    <row r="24" spans="1:4" x14ac:dyDescent="0.25">
      <c r="A24" s="1" t="s">
        <v>15</v>
      </c>
      <c r="B24">
        <v>0</v>
      </c>
      <c r="C24">
        <v>1</v>
      </c>
      <c r="D24">
        <v>2</v>
      </c>
    </row>
    <row r="25" spans="1:4" x14ac:dyDescent="0.25">
      <c r="A25" s="1" t="s">
        <v>16</v>
      </c>
      <c r="B25">
        <v>2</v>
      </c>
      <c r="C25">
        <v>2</v>
      </c>
      <c r="D25">
        <v>0</v>
      </c>
    </row>
    <row r="26" spans="1:4" x14ac:dyDescent="0.25">
      <c r="A26" s="1" t="s">
        <v>48</v>
      </c>
      <c r="B26">
        <v>1</v>
      </c>
      <c r="C26">
        <v>0</v>
      </c>
      <c r="D26">
        <v>1</v>
      </c>
    </row>
    <row r="27" spans="1:4" x14ac:dyDescent="0.25">
      <c r="A27" s="1" t="s">
        <v>55</v>
      </c>
      <c r="B27">
        <v>0</v>
      </c>
      <c r="C27">
        <v>3</v>
      </c>
      <c r="D27">
        <v>0</v>
      </c>
    </row>
    <row r="28" spans="1:4" x14ac:dyDescent="0.25">
      <c r="A28" s="1" t="s">
        <v>49</v>
      </c>
      <c r="B28">
        <v>2</v>
      </c>
      <c r="C28">
        <v>0</v>
      </c>
      <c r="D28">
        <v>0</v>
      </c>
    </row>
    <row r="29" spans="1:4" x14ac:dyDescent="0.25">
      <c r="A29" s="1" t="s">
        <v>54</v>
      </c>
      <c r="B29">
        <f>SUM(B3:B28)</f>
        <v>140</v>
      </c>
      <c r="C29">
        <f t="shared" ref="C29:D29" si="0">SUM(C3:C28)</f>
        <v>998</v>
      </c>
      <c r="D29">
        <f t="shared" si="0"/>
        <v>2533</v>
      </c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tabSelected="1" workbookViewId="0">
      <selection activeCell="B16" sqref="B16:M16"/>
    </sheetView>
  </sheetViews>
  <sheetFormatPr defaultRowHeight="15" x14ac:dyDescent="0.25"/>
  <cols>
    <col min="1" max="1" width="76.7109375" customWidth="1"/>
    <col min="2" max="2" width="9.85546875" customWidth="1"/>
    <col min="3" max="3" width="11" customWidth="1"/>
    <col min="9" max="9" width="9.28515625" customWidth="1"/>
    <col min="10" max="10" width="13" customWidth="1"/>
    <col min="11" max="11" width="10.28515625" customWidth="1"/>
    <col min="12" max="12" width="12.5703125" customWidth="1"/>
    <col min="13" max="13" width="12.28515625" customWidth="1"/>
  </cols>
  <sheetData>
    <row r="1" spans="1:14" s="3" customFormat="1" ht="24.95" customHeight="1" x14ac:dyDescent="0.3">
      <c r="A1" s="3" t="s">
        <v>58</v>
      </c>
    </row>
    <row r="2" spans="1:14" s="2" customFormat="1" x14ac:dyDescent="0.25">
      <c r="A2" s="2" t="s">
        <v>43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17</v>
      </c>
    </row>
    <row r="3" spans="1:14" x14ac:dyDescent="0.25">
      <c r="A3" s="4" t="s">
        <v>1</v>
      </c>
      <c r="B3" s="4">
        <v>0</v>
      </c>
      <c r="C3" s="4">
        <v>0</v>
      </c>
      <c r="D3" s="4">
        <v>0</v>
      </c>
      <c r="E3" s="4">
        <v>0</v>
      </c>
      <c r="F3" s="4">
        <v>2</v>
      </c>
      <c r="G3" s="4">
        <v>3</v>
      </c>
      <c r="H3" s="4">
        <v>1</v>
      </c>
      <c r="I3" s="4">
        <v>2</v>
      </c>
      <c r="J3" s="4">
        <v>2</v>
      </c>
      <c r="K3" s="4">
        <v>0</v>
      </c>
      <c r="L3" s="4">
        <v>1</v>
      </c>
      <c r="M3" s="4">
        <v>0</v>
      </c>
      <c r="N3" s="5">
        <f>SUM(Table2[[#This Row],[January]:[December]])</f>
        <v>11</v>
      </c>
    </row>
    <row r="4" spans="1:14" x14ac:dyDescent="0.25">
      <c r="A4" s="1" t="s">
        <v>2</v>
      </c>
      <c r="B4" s="1">
        <v>4</v>
      </c>
      <c r="C4" s="1">
        <v>5</v>
      </c>
      <c r="D4" s="1">
        <v>2</v>
      </c>
      <c r="E4" s="1">
        <v>3</v>
      </c>
      <c r="F4" s="1">
        <v>4</v>
      </c>
      <c r="G4" s="1">
        <v>3</v>
      </c>
      <c r="H4" s="1">
        <v>0</v>
      </c>
      <c r="I4" s="1">
        <v>6</v>
      </c>
      <c r="J4" s="1">
        <v>3</v>
      </c>
      <c r="K4" s="1">
        <v>1</v>
      </c>
      <c r="L4" s="1">
        <v>1</v>
      </c>
      <c r="M4" s="1">
        <v>0</v>
      </c>
      <c r="N4" s="5">
        <f>SUM(Table2[[#This Row],[January]:[December]])</f>
        <v>32</v>
      </c>
    </row>
    <row r="5" spans="1:14" x14ac:dyDescent="0.25">
      <c r="A5" s="1" t="s">
        <v>51</v>
      </c>
      <c r="B5" s="1">
        <v>329</v>
      </c>
      <c r="C5" s="1">
        <v>161</v>
      </c>
      <c r="D5" s="1">
        <v>38</v>
      </c>
      <c r="E5" s="1">
        <v>53</v>
      </c>
      <c r="F5" s="1">
        <v>34</v>
      </c>
      <c r="G5" s="1">
        <v>15</v>
      </c>
      <c r="H5" s="1">
        <v>39</v>
      </c>
      <c r="I5" s="1">
        <v>169</v>
      </c>
      <c r="J5" s="1">
        <v>632</v>
      </c>
      <c r="K5" s="1">
        <v>404</v>
      </c>
      <c r="L5" s="1">
        <v>303</v>
      </c>
      <c r="M5" s="1">
        <v>268</v>
      </c>
      <c r="N5" s="5">
        <f>SUM(Table2[[#This Row],[January]:[December]])</f>
        <v>2445</v>
      </c>
    </row>
    <row r="6" spans="1:14" x14ac:dyDescent="0.25">
      <c r="A6" s="1" t="s">
        <v>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5">
        <f>SUM(Table2[[#This Row],[January]:[December]])</f>
        <v>1</v>
      </c>
    </row>
    <row r="7" spans="1:14" x14ac:dyDescent="0.25">
      <c r="A7" s="1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1</v>
      </c>
      <c r="L7" s="1">
        <v>0</v>
      </c>
      <c r="M7" s="1">
        <v>0</v>
      </c>
      <c r="N7" s="5">
        <f>SUM(Table2[[#This Row],[January]:[December]])</f>
        <v>2</v>
      </c>
    </row>
    <row r="8" spans="1:14" x14ac:dyDescent="0.25">
      <c r="A8" s="1" t="s">
        <v>6</v>
      </c>
      <c r="B8" s="1">
        <v>1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3</v>
      </c>
      <c r="K8" s="1">
        <v>0</v>
      </c>
      <c r="L8" s="1">
        <v>1</v>
      </c>
      <c r="M8" s="1">
        <v>0</v>
      </c>
      <c r="N8" s="5">
        <f>SUM(Table2[[#This Row],[January]:[December]])</f>
        <v>7</v>
      </c>
    </row>
    <row r="9" spans="1:14" x14ac:dyDescent="0.25">
      <c r="A9" s="1" t="s">
        <v>8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5">
        <f>SUM(Table2[[#This Row],[January]:[December]])</f>
        <v>3</v>
      </c>
    </row>
    <row r="10" spans="1:14" x14ac:dyDescent="0.25">
      <c r="A10" s="1" t="s">
        <v>10</v>
      </c>
      <c r="B10" s="1">
        <v>0</v>
      </c>
      <c r="C10" s="1">
        <v>6</v>
      </c>
      <c r="D10" s="1">
        <v>0</v>
      </c>
      <c r="E10" s="1">
        <v>1</v>
      </c>
      <c r="F10" s="1">
        <v>3</v>
      </c>
      <c r="G10" s="1">
        <v>0</v>
      </c>
      <c r="H10" s="1">
        <v>1</v>
      </c>
      <c r="I10" s="1">
        <v>4</v>
      </c>
      <c r="J10" s="1">
        <v>4</v>
      </c>
      <c r="K10" s="1">
        <v>2</v>
      </c>
      <c r="L10" s="1">
        <v>4</v>
      </c>
      <c r="M10" s="1">
        <v>0</v>
      </c>
      <c r="N10" s="5">
        <f>SUM(Table2[[#This Row],[January]:[December]])</f>
        <v>25</v>
      </c>
    </row>
    <row r="11" spans="1:14" x14ac:dyDescent="0.25">
      <c r="A11" s="1" t="s">
        <v>11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5">
        <f>SUM(Table2[[#This Row],[January]:[December]])</f>
        <v>1</v>
      </c>
    </row>
    <row r="12" spans="1:14" x14ac:dyDescent="0.25">
      <c r="A12" s="1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5">
        <f>SUM(Table2[[#This Row],[January]:[December]])</f>
        <v>2</v>
      </c>
    </row>
    <row r="13" spans="1:14" x14ac:dyDescent="0.25">
      <c r="A13" s="1" t="s">
        <v>14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5">
        <f>SUM(Table2[[#This Row],[January]:[December]])</f>
        <v>1</v>
      </c>
    </row>
    <row r="14" spans="1:14" x14ac:dyDescent="0.25">
      <c r="A14" s="1" t="s">
        <v>15</v>
      </c>
      <c r="B14" s="1">
        <v>1</v>
      </c>
      <c r="C14" s="1">
        <v>0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5">
        <f>SUM(Table2[[#This Row],[January]:[December]])</f>
        <v>2</v>
      </c>
    </row>
    <row r="15" spans="1:14" x14ac:dyDescent="0.25">
      <c r="A15" s="1" t="s">
        <v>48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5">
        <f>SUM(Table2[[#This Row],[January]:[December]])</f>
        <v>1</v>
      </c>
    </row>
    <row r="16" spans="1:14" x14ac:dyDescent="0.25">
      <c r="A16" s="1" t="s">
        <v>54</v>
      </c>
      <c r="B16" s="1">
        <f>SUM(B3:B15)</f>
        <v>335</v>
      </c>
      <c r="C16" s="1">
        <f t="shared" ref="C16:M16" si="0">SUM(C3:C15)</f>
        <v>172</v>
      </c>
      <c r="D16" s="1">
        <f t="shared" si="0"/>
        <v>40</v>
      </c>
      <c r="E16" s="1">
        <f t="shared" si="0"/>
        <v>59</v>
      </c>
      <c r="F16" s="1">
        <f t="shared" si="0"/>
        <v>44</v>
      </c>
      <c r="G16" s="1">
        <f t="shared" si="0"/>
        <v>23</v>
      </c>
      <c r="H16" s="1">
        <f t="shared" si="0"/>
        <v>45</v>
      </c>
      <c r="I16" s="1">
        <f t="shared" si="0"/>
        <v>181</v>
      </c>
      <c r="J16" s="1">
        <f t="shared" si="0"/>
        <v>645</v>
      </c>
      <c r="K16" s="1">
        <f t="shared" si="0"/>
        <v>408</v>
      </c>
      <c r="L16" s="1">
        <f t="shared" si="0"/>
        <v>310</v>
      </c>
      <c r="M16" s="1">
        <f t="shared" si="0"/>
        <v>271</v>
      </c>
      <c r="N16" s="2">
        <f>SUM(B16:M16)</f>
        <v>2533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workbookViewId="0">
      <pane xSplit="1" topLeftCell="B1" activePane="topRight" state="frozen"/>
      <selection pane="topRight" activeCell="O20" sqref="O20"/>
    </sheetView>
  </sheetViews>
  <sheetFormatPr defaultRowHeight="15" x14ac:dyDescent="0.25"/>
  <cols>
    <col min="1" max="1" width="76.42578125" customWidth="1"/>
    <col min="2" max="2" width="10.28515625" customWidth="1"/>
    <col min="3" max="3" width="10" customWidth="1"/>
    <col min="4" max="4" width="11.5703125" customWidth="1"/>
    <col min="5" max="6" width="10.7109375" customWidth="1"/>
    <col min="10" max="10" width="9.5703125" customWidth="1"/>
    <col min="11" max="11" width="10" customWidth="1"/>
    <col min="13" max="13" width="11.140625" customWidth="1"/>
  </cols>
  <sheetData>
    <row r="1" spans="1:16" s="3" customFormat="1" ht="24.95" customHeight="1" x14ac:dyDescent="0.3">
      <c r="A1" s="3" t="s">
        <v>42</v>
      </c>
    </row>
    <row r="2" spans="1:16" s="2" customFormat="1" x14ac:dyDescent="0.25">
      <c r="A2" s="2" t="s">
        <v>0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56</v>
      </c>
      <c r="G2" s="2" t="s">
        <v>34</v>
      </c>
      <c r="H2" s="2" t="s">
        <v>57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39</v>
      </c>
      <c r="N2" s="2" t="s">
        <v>40</v>
      </c>
      <c r="O2" s="2" t="s">
        <v>41</v>
      </c>
      <c r="P2" s="2" t="s">
        <v>62</v>
      </c>
    </row>
    <row r="3" spans="1:16" x14ac:dyDescent="0.25">
      <c r="A3" s="4" t="s">
        <v>1</v>
      </c>
      <c r="B3" s="4"/>
      <c r="C3" s="5"/>
      <c r="D3" s="5"/>
      <c r="E3" s="5">
        <v>1</v>
      </c>
      <c r="F3" s="5"/>
      <c r="G3" s="5"/>
      <c r="H3" s="5"/>
      <c r="I3" s="5">
        <v>3</v>
      </c>
      <c r="J3" s="5">
        <v>1</v>
      </c>
      <c r="K3" s="5"/>
      <c r="L3" s="5"/>
      <c r="M3" s="5">
        <v>3</v>
      </c>
      <c r="N3" s="5">
        <v>2</v>
      </c>
      <c r="O3" s="5">
        <v>1</v>
      </c>
      <c r="P3" s="5"/>
    </row>
    <row r="4" spans="1:16" x14ac:dyDescent="0.25">
      <c r="A4" s="1" t="s">
        <v>2</v>
      </c>
      <c r="B4" s="1">
        <v>2</v>
      </c>
      <c r="C4">
        <v>3</v>
      </c>
      <c r="D4">
        <v>3</v>
      </c>
      <c r="E4">
        <v>1</v>
      </c>
      <c r="J4">
        <v>1</v>
      </c>
      <c r="K4">
        <v>3</v>
      </c>
      <c r="L4">
        <v>2</v>
      </c>
      <c r="M4">
        <v>9</v>
      </c>
      <c r="N4">
        <v>4</v>
      </c>
      <c r="O4">
        <v>4</v>
      </c>
    </row>
    <row r="5" spans="1:16" x14ac:dyDescent="0.25">
      <c r="A5" s="1" t="s">
        <v>51</v>
      </c>
      <c r="B5" s="1">
        <v>104</v>
      </c>
      <c r="C5">
        <v>289</v>
      </c>
      <c r="D5">
        <v>113</v>
      </c>
      <c r="E5">
        <v>83</v>
      </c>
      <c r="F5">
        <v>2</v>
      </c>
      <c r="G5">
        <v>62</v>
      </c>
      <c r="H5">
        <v>4</v>
      </c>
      <c r="I5">
        <v>161</v>
      </c>
      <c r="J5">
        <v>93</v>
      </c>
      <c r="K5">
        <v>296</v>
      </c>
      <c r="L5">
        <v>92</v>
      </c>
      <c r="M5">
        <v>653</v>
      </c>
      <c r="N5">
        <v>122</v>
      </c>
      <c r="O5">
        <v>365</v>
      </c>
      <c r="P5">
        <v>6</v>
      </c>
    </row>
    <row r="6" spans="1:16" x14ac:dyDescent="0.25">
      <c r="A6" s="1" t="s">
        <v>3</v>
      </c>
      <c r="B6" s="1"/>
      <c r="O6">
        <v>1</v>
      </c>
    </row>
    <row r="7" spans="1:16" x14ac:dyDescent="0.25">
      <c r="A7" s="1" t="s">
        <v>5</v>
      </c>
      <c r="B7" s="1"/>
      <c r="M7">
        <v>1</v>
      </c>
      <c r="N7">
        <v>1</v>
      </c>
    </row>
    <row r="8" spans="1:16" x14ac:dyDescent="0.25">
      <c r="A8" s="1" t="s">
        <v>6</v>
      </c>
      <c r="B8" s="1">
        <v>1</v>
      </c>
      <c r="E8">
        <v>1</v>
      </c>
      <c r="K8">
        <v>2</v>
      </c>
      <c r="M8">
        <v>1</v>
      </c>
      <c r="N8">
        <v>1</v>
      </c>
      <c r="O8">
        <v>1</v>
      </c>
    </row>
    <row r="9" spans="1:16" x14ac:dyDescent="0.25">
      <c r="A9" s="1" t="s">
        <v>8</v>
      </c>
      <c r="B9" s="1">
        <v>1</v>
      </c>
      <c r="M9">
        <v>1</v>
      </c>
      <c r="N9">
        <v>1</v>
      </c>
    </row>
    <row r="10" spans="1:16" x14ac:dyDescent="0.25">
      <c r="A10" s="1" t="s">
        <v>10</v>
      </c>
      <c r="B10" s="1">
        <v>2</v>
      </c>
      <c r="D10">
        <v>1</v>
      </c>
      <c r="E10">
        <v>2</v>
      </c>
      <c r="I10">
        <v>1</v>
      </c>
      <c r="K10">
        <v>2</v>
      </c>
      <c r="L10">
        <v>2</v>
      </c>
      <c r="M10">
        <v>11</v>
      </c>
      <c r="O10">
        <v>4</v>
      </c>
    </row>
    <row r="11" spans="1:16" x14ac:dyDescent="0.25">
      <c r="A11" s="1" t="s">
        <v>11</v>
      </c>
      <c r="B11" s="1"/>
      <c r="L11">
        <v>1</v>
      </c>
    </row>
    <row r="12" spans="1:16" x14ac:dyDescent="0.25">
      <c r="A12" s="1" t="s">
        <v>13</v>
      </c>
      <c r="B12" s="1"/>
      <c r="J12">
        <v>1</v>
      </c>
      <c r="K12">
        <v>1</v>
      </c>
    </row>
    <row r="13" spans="1:16" x14ac:dyDescent="0.25">
      <c r="A13" s="1" t="s">
        <v>14</v>
      </c>
      <c r="B13" s="1"/>
      <c r="D13">
        <v>1</v>
      </c>
    </row>
    <row r="14" spans="1:16" x14ac:dyDescent="0.25">
      <c r="A14" s="1" t="s">
        <v>15</v>
      </c>
      <c r="B14" s="1">
        <v>1</v>
      </c>
      <c r="N14">
        <v>1</v>
      </c>
    </row>
    <row r="15" spans="1:16" x14ac:dyDescent="0.25">
      <c r="A15" s="1" t="s">
        <v>48</v>
      </c>
      <c r="B15" s="1"/>
      <c r="I15">
        <v>1</v>
      </c>
    </row>
    <row r="16" spans="1:16" x14ac:dyDescent="0.25">
      <c r="A16" s="1" t="s">
        <v>54</v>
      </c>
      <c r="B16" s="1">
        <f>SUM(B3:B15)</f>
        <v>111</v>
      </c>
      <c r="C16" s="1">
        <f t="shared" ref="C16:P16" si="0">SUM(C3:C15)</f>
        <v>292</v>
      </c>
      <c r="D16" s="1">
        <f t="shared" si="0"/>
        <v>118</v>
      </c>
      <c r="E16" s="1">
        <f t="shared" si="0"/>
        <v>88</v>
      </c>
      <c r="F16" s="1">
        <f t="shared" si="0"/>
        <v>2</v>
      </c>
      <c r="G16" s="1">
        <f t="shared" si="0"/>
        <v>62</v>
      </c>
      <c r="H16" s="1">
        <f t="shared" si="0"/>
        <v>4</v>
      </c>
      <c r="I16" s="1">
        <f t="shared" si="0"/>
        <v>166</v>
      </c>
      <c r="J16" s="1">
        <f t="shared" si="0"/>
        <v>96</v>
      </c>
      <c r="K16" s="1">
        <f t="shared" si="0"/>
        <v>304</v>
      </c>
      <c r="L16" s="1">
        <f t="shared" si="0"/>
        <v>97</v>
      </c>
      <c r="M16" s="1">
        <f t="shared" si="0"/>
        <v>679</v>
      </c>
      <c r="N16" s="1">
        <f t="shared" si="0"/>
        <v>132</v>
      </c>
      <c r="O16" s="1">
        <f t="shared" si="0"/>
        <v>376</v>
      </c>
      <c r="P16" s="1">
        <f t="shared" si="0"/>
        <v>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2019-2021</vt:lpstr>
      <vt:lpstr>2021</vt:lpstr>
      <vt:lpstr>Townships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mstrite</dc:creator>
  <cp:lastModifiedBy>Mikie Strite</cp:lastModifiedBy>
  <dcterms:created xsi:type="dcterms:W3CDTF">2018-01-19T20:03:03Z</dcterms:created>
  <dcterms:modified xsi:type="dcterms:W3CDTF">2022-02-18T16:59:31Z</dcterms:modified>
</cp:coreProperties>
</file>